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H23" i="2" l="1"/>
  <c r="I23" i="2"/>
</calcChain>
</file>

<file path=xl/sharedStrings.xml><?xml version="1.0" encoding="utf-8"?>
<sst xmlns="http://schemas.openxmlformats.org/spreadsheetml/2006/main" count="127" uniqueCount="98">
  <si>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</si>
  <si>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</si>
  <si>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</si>
  <si>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</si>
  <si>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</si>
  <si>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</si>
  <si>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</si>
  <si>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</si>
  <si>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</si>
  <si>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Spolu</t>
  </si>
  <si>
    <t>Dôvody neschválenia /zastavenia konania žiadosti o NFP</t>
  </si>
  <si>
    <t>IČO</t>
  </si>
  <si>
    <t>Zoznam neschválených  ŽoNFP-  OPLZ-PO6-SC611-2017-1</t>
  </si>
  <si>
    <t>NFP312060G231</t>
  </si>
  <si>
    <t>NFP312060G555</t>
  </si>
  <si>
    <t>NFP312060G600</t>
  </si>
  <si>
    <t>NFP312060G649</t>
  </si>
  <si>
    <t>NFP312060G722</t>
  </si>
  <si>
    <t>NFP312060G782</t>
  </si>
  <si>
    <t>NFP312060G783</t>
  </si>
  <si>
    <t>NFP312060G840</t>
  </si>
  <si>
    <t>NFP312060G861</t>
  </si>
  <si>
    <t>NFP312060H003</t>
  </si>
  <si>
    <t>NFP312060H013</t>
  </si>
  <si>
    <t>NFP312060H031</t>
  </si>
  <si>
    <t>NFP312060H040</t>
  </si>
  <si>
    <t>NFP312060H061</t>
  </si>
  <si>
    <t>NFP312060H065</t>
  </si>
  <si>
    <t>NFP312060H094</t>
  </si>
  <si>
    <t>NFP312060H131</t>
  </si>
  <si>
    <t>NFP312060H188</t>
  </si>
  <si>
    <t>NFP312060H223</t>
  </si>
  <si>
    <t>Realizácia sanačných prác nelegálnych skládok v obci Drienov</t>
  </si>
  <si>
    <t>Dobudovanie systému odvozu komunálneho odpadu a realizácia sanačných prác v meste Krompachy</t>
  </si>
  <si>
    <t>Zberný dvor v obci Trenčianska Teplá</t>
  </si>
  <si>
    <t>Zberný dvor v obci Plavé Vozokany</t>
  </si>
  <si>
    <t>Zriadenie zberného dvora a odstránenie čiernej skládky v obci Lemešany</t>
  </si>
  <si>
    <t>Dobudovanie systému zberu komunálneho odpadu v obci Prakovce</t>
  </si>
  <si>
    <t>Dobudovanie systému triedeného zberu a sanácia nelegálnych skládok v obci Veľké Dvorníky</t>
  </si>
  <si>
    <t>Odstránenie nezákonne umiestneného odpadu Slovenská ul. v Gelnici</t>
  </si>
  <si>
    <t>Zberný dvor Gemerská Ves</t>
  </si>
  <si>
    <t>Sanácia miest s nezákonne umiestneným odpadom v obci Vyšná Olšava</t>
  </si>
  <si>
    <t>Zberný dvor Skároš</t>
  </si>
  <si>
    <t>Zberný dvor Vechec</t>
  </si>
  <si>
    <t>Sanácia nezákonne uloženého odpadu v obci Budince</t>
  </si>
  <si>
    <t>Sanačné práce na nelegálnej skládke a dobudovanie systému na zber a odvoz komunálneho odpadu v obci Vyšná Jedľová</t>
  </si>
  <si>
    <t>Centrály zberný dvor v obci Slavošovce a sanácia skládky</t>
  </si>
  <si>
    <t>Sanácia skládky odpadu v obci Petrovany</t>
  </si>
  <si>
    <t>Sanácia miest s nelegálne umiestneným odpadom v obci Čaka</t>
  </si>
  <si>
    <t>Zberný dvor Pobedim</t>
  </si>
  <si>
    <t>Vybudovanie zberného dvora a likvidácia čiernej skládky v obci Košická Polianka</t>
  </si>
  <si>
    <t>Obec Drienov</t>
  </si>
  <si>
    <t>Mesto Krompachy</t>
  </si>
  <si>
    <t>Trenčianska Teplá</t>
  </si>
  <si>
    <t>Obec Plavé Vozokany</t>
  </si>
  <si>
    <t>Obec Lemešany</t>
  </si>
  <si>
    <t>Obec Prakovce</t>
  </si>
  <si>
    <t>Obec Veľké Dvorníky</t>
  </si>
  <si>
    <t>Mesto Gelnica</t>
  </si>
  <si>
    <t>Obec Gemerská Ves</t>
  </si>
  <si>
    <t>Obec Vyšná Olšava</t>
  </si>
  <si>
    <t>Obec Skároš</t>
  </si>
  <si>
    <t>Obec Vechec</t>
  </si>
  <si>
    <t>Obec Budince</t>
  </si>
  <si>
    <t>Obec Vyšná Jedľová</t>
  </si>
  <si>
    <t>Obec Slavošovce</t>
  </si>
  <si>
    <t>Obec Petrovany</t>
  </si>
  <si>
    <t>Obec Čaka</t>
  </si>
  <si>
    <t>Obec Pobedim</t>
  </si>
  <si>
    <t>Obec Košická Polianka</t>
  </si>
  <si>
    <t>00326984</t>
  </si>
  <si>
    <t>00329282</t>
  </si>
  <si>
    <t>00312045</t>
  </si>
  <si>
    <t>00307378</t>
  </si>
  <si>
    <t>00327344</t>
  </si>
  <si>
    <t>00329517</t>
  </si>
  <si>
    <t>00305375</t>
  </si>
  <si>
    <t>00329061</t>
  </si>
  <si>
    <t>00318701</t>
  </si>
  <si>
    <t>00331210</t>
  </si>
  <si>
    <t>00324701</t>
  </si>
  <si>
    <t>00332925</t>
  </si>
  <si>
    <t>00689742</t>
  </si>
  <si>
    <t>00331201</t>
  </si>
  <si>
    <t>00328847</t>
  </si>
  <si>
    <t>00327603</t>
  </si>
  <si>
    <t>00306843</t>
  </si>
  <si>
    <t>00311910</t>
  </si>
  <si>
    <t>00324353</t>
  </si>
  <si>
    <t>Prešovksý</t>
  </si>
  <si>
    <t>Košický</t>
  </si>
  <si>
    <t>Trenčiansky</t>
  </si>
  <si>
    <t xml:space="preserve">Nitriansky </t>
  </si>
  <si>
    <t>Prešovský</t>
  </si>
  <si>
    <t>Trnavský</t>
  </si>
  <si>
    <t>Banskobystrický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</si>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</sst>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Roboto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165" fontId="0" fillId="0" borderId="16" xfId="0" applyNumberForma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0" fillId="4" borderId="12" xfId="0" applyNumberFormat="1" applyFill="1" applyBorder="1" applyAlignment="1">
      <alignment horizontal="center" vertical="center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vertical="center"/>
    </xf>
    <xf numFmtId="0" fontId="5" fillId="0" borderId="0" xfId="0" applyFont="1"/>
    <xf numFmtId="0" fontId="1" fillId="3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9" workbookViewId="0">
      <selection activeCell="E30" sqref="E30"/>
    </sheetView>
  </sheetViews>
  <sheetFormatPr defaultRowHeight="1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4" t="s">
        <v>10</v>
      </c>
    </row>
    <row r="2" spans="1:15" s="1" customFormat="1" ht="21.75" customHeight="1" thickBot="1">
      <c r="A2" s="36" t="s">
        <v>0</v>
      </c>
      <c r="B2" s="38" t="s">
        <v>1</v>
      </c>
      <c r="C2" s="34" t="s">
        <v>2</v>
      </c>
      <c r="D2" s="34" t="s">
        <v>3</v>
      </c>
      <c r="E2" s="34" t="s">
        <v>4</v>
      </c>
      <c r="F2" s="34" t="s">
        <v>11</v>
      </c>
      <c r="G2" s="40" t="s">
        <v>5</v>
      </c>
      <c r="H2" s="41"/>
      <c r="I2" s="42"/>
      <c r="J2" s="35"/>
      <c r="K2" s="2"/>
    </row>
    <row r="3" spans="1:15" s="1" customFormat="1" ht="15.75" thickBot="1">
      <c r="A3" s="37"/>
      <c r="B3" s="39"/>
      <c r="C3" s="35"/>
      <c r="D3" s="35"/>
      <c r="E3" s="35"/>
      <c r="F3" s="35"/>
      <c r="G3" s="12" t="s">
        <v>6</v>
      </c>
      <c r="H3" s="13" t="s">
        <v>7</v>
      </c>
      <c r="I3" s="13" t="s">
        <v>8</v>
      </c>
      <c r="J3" s="35"/>
      <c r="K3" s="2"/>
    </row>
    <row r="4" spans="1:15" s="1" customFormat="1" ht="75" customHeight="1" thickBot="1">
      <c r="A4" s="14">
        <v>1</v>
      </c>
      <c r="B4" s="17" t="s">
        <v>13</v>
      </c>
      <c r="C4" s="17" t="s">
        <v>32</v>
      </c>
      <c r="D4" s="17" t="s">
        <v>51</v>
      </c>
      <c r="E4" s="3" t="s">
        <v>89</v>
      </c>
      <c r="F4" s="17" t="s">
        <v>70</v>
      </c>
      <c r="G4" s="23">
        <f>H4/95*100</f>
        <v>59847.6</v>
      </c>
      <c r="H4" s="23">
        <v>56855.22</v>
      </c>
      <c r="I4" s="27">
        <f>H4/95*85</f>
        <v>50870.46</v>
      </c>
      <c r="J4" s="20" t="s">
        <v>96</v>
      </c>
      <c r="K4" s="4"/>
    </row>
    <row r="5" spans="1:15" s="6" customFormat="1" ht="72" customHeight="1" thickBot="1">
      <c r="A5" s="15">
        <v>2</v>
      </c>
      <c r="B5" s="18" t="s">
        <v>14</v>
      </c>
      <c r="C5" s="18" t="s">
        <v>33</v>
      </c>
      <c r="D5" s="18" t="s">
        <v>52</v>
      </c>
      <c r="E5" s="5" t="s">
        <v>90</v>
      </c>
      <c r="F5" s="18" t="s">
        <v>71</v>
      </c>
      <c r="G5" s="23">
        <f t="shared" ref="G5:G22" si="0">H5/95*100</f>
        <v>101286.17894736842</v>
      </c>
      <c r="H5" s="25">
        <v>96221.87</v>
      </c>
      <c r="I5" s="27">
        <f t="shared" ref="I5:I22" si="1">H5/95*85</f>
        <v>86093.252105263164</v>
      </c>
      <c r="J5" s="20" t="s">
        <v>96</v>
      </c>
      <c r="K5" s="4"/>
      <c r="L5" s="4"/>
      <c r="M5" s="1"/>
      <c r="N5" s="1"/>
      <c r="O5" s="1"/>
    </row>
    <row r="6" spans="1:15" s="1" customFormat="1" ht="82.5" customHeight="1" thickBot="1">
      <c r="A6" s="15">
        <v>3</v>
      </c>
      <c r="B6" s="18" t="s">
        <v>15</v>
      </c>
      <c r="C6" s="18" t="s">
        <v>34</v>
      </c>
      <c r="D6" s="18" t="s">
        <v>53</v>
      </c>
      <c r="E6" s="5" t="s">
        <v>91</v>
      </c>
      <c r="F6" s="18" t="s">
        <v>72</v>
      </c>
      <c r="G6" s="23">
        <f t="shared" si="0"/>
        <v>161248.57894736843</v>
      </c>
      <c r="H6" s="25">
        <v>153186.15</v>
      </c>
      <c r="I6" s="27">
        <f t="shared" si="1"/>
        <v>137061.29210526316</v>
      </c>
      <c r="J6" s="20" t="s">
        <v>96</v>
      </c>
      <c r="K6" s="4"/>
    </row>
    <row r="7" spans="1:15" s="1" customFormat="1" ht="78.75" customHeight="1" thickBot="1">
      <c r="A7" s="15">
        <v>4</v>
      </c>
      <c r="B7" s="18" t="s">
        <v>16</v>
      </c>
      <c r="C7" s="18" t="s">
        <v>35</v>
      </c>
      <c r="D7" s="18" t="s">
        <v>54</v>
      </c>
      <c r="E7" s="5" t="s">
        <v>92</v>
      </c>
      <c r="F7" s="18" t="s">
        <v>73</v>
      </c>
      <c r="G7" s="23">
        <f t="shared" si="0"/>
        <v>172458.88421052633</v>
      </c>
      <c r="H7" s="25">
        <v>163835.94</v>
      </c>
      <c r="I7" s="27">
        <f t="shared" si="1"/>
        <v>146590.05157894737</v>
      </c>
      <c r="J7" s="20" t="s">
        <v>96</v>
      </c>
      <c r="K7" s="4"/>
    </row>
    <row r="8" spans="1:15" s="1" customFormat="1" ht="83.25" customHeight="1" thickBot="1">
      <c r="A8" s="15">
        <v>5</v>
      </c>
      <c r="B8" s="18" t="s">
        <v>17</v>
      </c>
      <c r="C8" s="18" t="s">
        <v>36</v>
      </c>
      <c r="D8" s="18" t="s">
        <v>55</v>
      </c>
      <c r="E8" s="5" t="s">
        <v>93</v>
      </c>
      <c r="F8" s="18" t="s">
        <v>74</v>
      </c>
      <c r="G8" s="23">
        <f t="shared" si="0"/>
        <v>289529.13684210525</v>
      </c>
      <c r="H8" s="25">
        <v>275052.68</v>
      </c>
      <c r="I8" s="27">
        <f t="shared" si="1"/>
        <v>246099.76631578946</v>
      </c>
      <c r="J8" s="20" t="s">
        <v>96</v>
      </c>
      <c r="K8" s="4"/>
    </row>
    <row r="9" spans="1:15" s="1" customFormat="1" ht="68.25" customHeight="1" thickBot="1">
      <c r="A9" s="15">
        <v>6</v>
      </c>
      <c r="B9" s="18" t="s">
        <v>18</v>
      </c>
      <c r="C9" s="18" t="s">
        <v>37</v>
      </c>
      <c r="D9" s="18" t="s">
        <v>56</v>
      </c>
      <c r="E9" s="5" t="s">
        <v>90</v>
      </c>
      <c r="F9" s="18" t="s">
        <v>75</v>
      </c>
      <c r="G9" s="23">
        <f t="shared" si="0"/>
        <v>13662.168421052629</v>
      </c>
      <c r="H9" s="25">
        <v>12979.06</v>
      </c>
      <c r="I9" s="27">
        <f t="shared" si="1"/>
        <v>11612.843157894735</v>
      </c>
      <c r="J9" s="20" t="s">
        <v>97</v>
      </c>
      <c r="K9" s="4"/>
    </row>
    <row r="10" spans="1:15" s="1" customFormat="1" ht="78" customHeight="1" thickBot="1">
      <c r="A10" s="15">
        <v>7</v>
      </c>
      <c r="B10" s="18" t="s">
        <v>19</v>
      </c>
      <c r="C10" s="18" t="s">
        <v>38</v>
      </c>
      <c r="D10" s="18" t="s">
        <v>57</v>
      </c>
      <c r="E10" s="21" t="s">
        <v>94</v>
      </c>
      <c r="F10" s="18" t="s">
        <v>76</v>
      </c>
      <c r="G10" s="23">
        <f t="shared" si="0"/>
        <v>71037.810526315792</v>
      </c>
      <c r="H10" s="25">
        <v>67485.919999999998</v>
      </c>
      <c r="I10" s="27">
        <f t="shared" si="1"/>
        <v>60382.138947368418</v>
      </c>
      <c r="J10" s="20" t="s">
        <v>96</v>
      </c>
      <c r="K10" s="4"/>
      <c r="L10" s="4"/>
      <c r="M10" s="6"/>
      <c r="N10" s="6"/>
      <c r="O10" s="6"/>
    </row>
    <row r="11" spans="1:15" s="1" customFormat="1" ht="80.25" customHeight="1" thickBot="1">
      <c r="A11" s="15">
        <v>8</v>
      </c>
      <c r="B11" s="18" t="s">
        <v>20</v>
      </c>
      <c r="C11" s="18" t="s">
        <v>39</v>
      </c>
      <c r="D11" s="18" t="s">
        <v>58</v>
      </c>
      <c r="E11" s="5" t="s">
        <v>90</v>
      </c>
      <c r="F11" s="18" t="s">
        <v>77</v>
      </c>
      <c r="G11" s="23">
        <f t="shared" si="0"/>
        <v>17763.242105263162</v>
      </c>
      <c r="H11" s="25">
        <v>16875.080000000002</v>
      </c>
      <c r="I11" s="27">
        <f t="shared" si="1"/>
        <v>15098.755789473686</v>
      </c>
      <c r="J11" s="20" t="s">
        <v>96</v>
      </c>
      <c r="K11" s="4"/>
      <c r="L11" s="4"/>
    </row>
    <row r="12" spans="1:15" s="1" customFormat="1" ht="74.25" customHeight="1" thickBot="1">
      <c r="A12" s="15">
        <v>9</v>
      </c>
      <c r="B12" s="18" t="s">
        <v>21</v>
      </c>
      <c r="C12" s="18" t="s">
        <v>40</v>
      </c>
      <c r="D12" s="18" t="s">
        <v>59</v>
      </c>
      <c r="E12" s="22" t="s">
        <v>95</v>
      </c>
      <c r="F12" s="18" t="s">
        <v>78</v>
      </c>
      <c r="G12" s="23">
        <f t="shared" si="0"/>
        <v>141851.00000000003</v>
      </c>
      <c r="H12" s="25">
        <v>134758.45000000001</v>
      </c>
      <c r="I12" s="27">
        <f t="shared" si="1"/>
        <v>120573.35000000002</v>
      </c>
      <c r="J12" s="20" t="s">
        <v>97</v>
      </c>
      <c r="K12" s="4"/>
      <c r="L12" s="4"/>
    </row>
    <row r="13" spans="1:15" s="1" customFormat="1" ht="67.5" customHeight="1" thickBot="1">
      <c r="A13" s="15">
        <v>10</v>
      </c>
      <c r="B13" s="18" t="s">
        <v>22</v>
      </c>
      <c r="C13" s="18" t="s">
        <v>41</v>
      </c>
      <c r="D13" s="18" t="s">
        <v>60</v>
      </c>
      <c r="E13" s="5" t="s">
        <v>89</v>
      </c>
      <c r="F13" s="18" t="s">
        <v>79</v>
      </c>
      <c r="G13" s="23">
        <f t="shared" si="0"/>
        <v>62131.115789473675</v>
      </c>
      <c r="H13" s="25">
        <v>59024.56</v>
      </c>
      <c r="I13" s="27">
        <f t="shared" si="1"/>
        <v>52811.448421052628</v>
      </c>
      <c r="J13" s="20" t="s">
        <v>96</v>
      </c>
      <c r="K13" s="4"/>
      <c r="L13" s="4"/>
    </row>
    <row r="14" spans="1:15" s="1" customFormat="1" ht="76.5" customHeight="1" thickBot="1">
      <c r="A14" s="15">
        <v>11</v>
      </c>
      <c r="B14" s="18" t="s">
        <v>23</v>
      </c>
      <c r="C14" s="18" t="s">
        <v>42</v>
      </c>
      <c r="D14" s="18" t="s">
        <v>61</v>
      </c>
      <c r="E14" s="5" t="s">
        <v>90</v>
      </c>
      <c r="F14" s="18" t="s">
        <v>80</v>
      </c>
      <c r="G14" s="23">
        <f t="shared" si="0"/>
        <v>226784.24210526314</v>
      </c>
      <c r="H14" s="25">
        <v>215445.03</v>
      </c>
      <c r="I14" s="27">
        <f t="shared" si="1"/>
        <v>192766.60578947366</v>
      </c>
      <c r="J14" s="20" t="s">
        <v>96</v>
      </c>
      <c r="K14" s="4"/>
      <c r="L14" s="4"/>
    </row>
    <row r="15" spans="1:15" s="1" customFormat="1" ht="78.75" customHeight="1" thickBot="1">
      <c r="A15" s="15">
        <v>12</v>
      </c>
      <c r="B15" s="18" t="s">
        <v>24</v>
      </c>
      <c r="C15" s="18" t="s">
        <v>43</v>
      </c>
      <c r="D15" s="18" t="s">
        <v>62</v>
      </c>
      <c r="E15" s="5" t="s">
        <v>89</v>
      </c>
      <c r="F15" s="18" t="s">
        <v>81</v>
      </c>
      <c r="G15" s="23">
        <f t="shared" si="0"/>
        <v>172083.26315789475</v>
      </c>
      <c r="H15" s="25">
        <v>163479.1</v>
      </c>
      <c r="I15" s="27">
        <f t="shared" si="1"/>
        <v>146270.77368421052</v>
      </c>
      <c r="J15" s="20" t="s">
        <v>96</v>
      </c>
      <c r="K15" s="4"/>
      <c r="L15" s="4"/>
    </row>
    <row r="16" spans="1:15" s="1" customFormat="1" ht="79.5" customHeight="1" thickBot="1">
      <c r="A16" s="15">
        <v>13</v>
      </c>
      <c r="B16" s="18" t="s">
        <v>25</v>
      </c>
      <c r="C16" s="18" t="s">
        <v>44</v>
      </c>
      <c r="D16" s="18" t="s">
        <v>63</v>
      </c>
      <c r="E16" s="5" t="s">
        <v>90</v>
      </c>
      <c r="F16" s="18" t="s">
        <v>82</v>
      </c>
      <c r="G16" s="23">
        <f t="shared" si="0"/>
        <v>25420</v>
      </c>
      <c r="H16" s="25">
        <v>24149</v>
      </c>
      <c r="I16" s="27">
        <f t="shared" si="1"/>
        <v>21607</v>
      </c>
      <c r="J16" s="20" t="s">
        <v>96</v>
      </c>
      <c r="K16" s="4"/>
      <c r="L16" s="4"/>
    </row>
    <row r="17" spans="1:12" s="1" customFormat="1" ht="81" customHeight="1" thickBot="1">
      <c r="A17" s="15">
        <v>14</v>
      </c>
      <c r="B17" s="18" t="s">
        <v>26</v>
      </c>
      <c r="C17" s="18" t="s">
        <v>45</v>
      </c>
      <c r="D17" s="18" t="s">
        <v>64</v>
      </c>
      <c r="E17" s="5" t="s">
        <v>89</v>
      </c>
      <c r="F17" s="18" t="s">
        <v>83</v>
      </c>
      <c r="G17" s="23">
        <f t="shared" si="0"/>
        <v>58067.073684210525</v>
      </c>
      <c r="H17" s="25">
        <v>55163.72</v>
      </c>
      <c r="I17" s="27">
        <f t="shared" si="1"/>
        <v>49357.012631578946</v>
      </c>
      <c r="J17" s="20" t="s">
        <v>96</v>
      </c>
      <c r="K17" s="4"/>
      <c r="L17" s="4"/>
    </row>
    <row r="18" spans="1:12" s="1" customFormat="1" ht="78.75" customHeight="1" thickBot="1">
      <c r="A18" s="15">
        <v>15</v>
      </c>
      <c r="B18" s="18" t="s">
        <v>27</v>
      </c>
      <c r="C18" s="18" t="s">
        <v>46</v>
      </c>
      <c r="D18" s="18" t="s">
        <v>65</v>
      </c>
      <c r="E18" s="5" t="s">
        <v>90</v>
      </c>
      <c r="F18" s="18" t="s">
        <v>84</v>
      </c>
      <c r="G18" s="23">
        <f t="shared" si="0"/>
        <v>337137.31578947365</v>
      </c>
      <c r="H18" s="25">
        <v>320280.45</v>
      </c>
      <c r="I18" s="27">
        <f t="shared" si="1"/>
        <v>286566.71842105262</v>
      </c>
      <c r="J18" s="20" t="s">
        <v>96</v>
      </c>
      <c r="K18" s="4"/>
      <c r="L18" s="4"/>
    </row>
    <row r="19" spans="1:12" s="1" customFormat="1" ht="80.25" customHeight="1" thickBot="1">
      <c r="A19" s="15">
        <v>16</v>
      </c>
      <c r="B19" s="18" t="s">
        <v>28</v>
      </c>
      <c r="C19" s="18" t="s">
        <v>47</v>
      </c>
      <c r="D19" s="18" t="s">
        <v>66</v>
      </c>
      <c r="E19" s="5" t="s">
        <v>89</v>
      </c>
      <c r="F19" s="18" t="s">
        <v>85</v>
      </c>
      <c r="G19" s="23">
        <f t="shared" si="0"/>
        <v>51769.915789473678</v>
      </c>
      <c r="H19" s="25">
        <v>49181.42</v>
      </c>
      <c r="I19" s="27">
        <f t="shared" si="1"/>
        <v>44004.428421052631</v>
      </c>
      <c r="J19" s="20" t="s">
        <v>96</v>
      </c>
      <c r="K19" s="4"/>
      <c r="L19" s="4"/>
    </row>
    <row r="20" spans="1:12" s="1" customFormat="1" ht="87" customHeight="1" thickBot="1">
      <c r="A20" s="15">
        <v>17</v>
      </c>
      <c r="B20" s="18" t="s">
        <v>29</v>
      </c>
      <c r="C20" s="18" t="s">
        <v>48</v>
      </c>
      <c r="D20" s="18" t="s">
        <v>67</v>
      </c>
      <c r="E20" s="5" t="s">
        <v>92</v>
      </c>
      <c r="F20" s="18" t="s">
        <v>86</v>
      </c>
      <c r="G20" s="23">
        <f t="shared" si="0"/>
        <v>60820.000000000007</v>
      </c>
      <c r="H20" s="25">
        <v>57779</v>
      </c>
      <c r="I20" s="27">
        <f t="shared" si="1"/>
        <v>51697.000000000007</v>
      </c>
      <c r="J20" s="20" t="s">
        <v>96</v>
      </c>
      <c r="K20" s="4"/>
      <c r="L20" s="4"/>
    </row>
    <row r="21" spans="1:12" s="1" customFormat="1" ht="86.25" customHeight="1" thickBot="1">
      <c r="A21" s="15">
        <v>18</v>
      </c>
      <c r="B21" s="18" t="s">
        <v>30</v>
      </c>
      <c r="C21" s="18" t="s">
        <v>49</v>
      </c>
      <c r="D21" s="18" t="s">
        <v>68</v>
      </c>
      <c r="E21" s="5" t="s">
        <v>91</v>
      </c>
      <c r="F21" s="18" t="s">
        <v>87</v>
      </c>
      <c r="G21" s="23">
        <f t="shared" si="0"/>
        <v>214433.4210526316</v>
      </c>
      <c r="H21" s="24">
        <v>203711.75</v>
      </c>
      <c r="I21" s="27">
        <f t="shared" si="1"/>
        <v>182268.40789473685</v>
      </c>
      <c r="J21" s="20" t="s">
        <v>96</v>
      </c>
      <c r="K21" s="4"/>
      <c r="L21" s="4"/>
    </row>
    <row r="22" spans="1:12" s="1" customFormat="1" ht="82.5" customHeight="1" thickBot="1">
      <c r="A22" s="16">
        <v>19</v>
      </c>
      <c r="B22" s="19" t="s">
        <v>31</v>
      </c>
      <c r="C22" s="19" t="s">
        <v>50</v>
      </c>
      <c r="D22" s="19" t="s">
        <v>69</v>
      </c>
      <c r="E22" s="8" t="s">
        <v>90</v>
      </c>
      <c r="F22" s="19" t="s">
        <v>88</v>
      </c>
      <c r="G22" s="23">
        <f t="shared" si="0"/>
        <v>236176.09473684212</v>
      </c>
      <c r="H22" s="26">
        <v>224367.29</v>
      </c>
      <c r="I22" s="27">
        <f t="shared" si="1"/>
        <v>200749.68052631579</v>
      </c>
      <c r="J22" s="20" t="s">
        <v>96</v>
      </c>
      <c r="K22" s="4"/>
      <c r="L22" s="4"/>
    </row>
    <row r="23" spans="1:12" s="7" customFormat="1" ht="29.25" customHeight="1" thickBot="1">
      <c r="A23" s="29" t="s">
        <v>9</v>
      </c>
      <c r="B23" s="30"/>
      <c r="C23" s="30"/>
      <c r="D23" s="30"/>
      <c r="E23" s="30"/>
      <c r="F23" s="31"/>
      <c r="G23" s="10">
        <v>2473507.0500000003</v>
      </c>
      <c r="H23" s="11">
        <f>SUM(H4:H22)</f>
        <v>2349831.6900000004</v>
      </c>
      <c r="I23" s="11">
        <f>SUM(I4:I22)</f>
        <v>2102480.9857894736</v>
      </c>
      <c r="J23" s="9"/>
    </row>
    <row r="29" spans="1:12">
      <c r="D29" s="28"/>
    </row>
  </sheetData>
  <sortState ref="A4:O12">
    <sortCondition ref="B4:B12"/>
  </sortState>
  <mergeCells count="10">
    <mergeCell ref="A23:F23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2018-03-09T12:35:14Z</dcterms:modified>
</cp:coreProperties>
</file>